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ogdon\Desktop\"/>
    </mc:Choice>
  </mc:AlternateContent>
  <bookViews>
    <workbookView xWindow="0" yWindow="0" windowWidth="27015" windowHeight="10275" firstSheet="4" activeTab="4"/>
  </bookViews>
  <sheets>
    <sheet name="TOTAL" sheetId="1" r:id="rId1"/>
    <sheet name="JULY" sheetId="2" r:id="rId2"/>
    <sheet name="AUGUST" sheetId="3" r:id="rId3"/>
    <sheet name="SEPTEMBER" sheetId="4" r:id="rId4"/>
    <sheet name="2017 Mileage" sheetId="11" r:id="rId5"/>
  </sheets>
  <definedNames>
    <definedName name="_xlnm.Print_Area" localSheetId="4">'2017 Mileage'!$A$3:$H$36</definedName>
    <definedName name="_xlnm.Print_Area" localSheetId="2">AUGUST!$B$3:$H$27</definedName>
    <definedName name="_xlnm.Print_Area" localSheetId="1">JULY!$B$3:$H$32</definedName>
    <definedName name="_xlnm.Print_Area" localSheetId="3">SEPTEMBER!$B$3:$H$27</definedName>
  </definedNames>
  <calcPr calcId="162913"/>
</workbook>
</file>

<file path=xl/calcChain.xml><?xml version="1.0" encoding="utf-8"?>
<calcChain xmlns="http://schemas.openxmlformats.org/spreadsheetml/2006/main">
  <c r="E19" i="11" l="1"/>
  <c r="E13" i="1" s="1"/>
  <c r="G13" i="1" s="1"/>
  <c r="G18" i="11"/>
  <c r="G17" i="11"/>
  <c r="G16" i="11"/>
  <c r="G15" i="11"/>
  <c r="G14" i="11"/>
  <c r="G12" i="11"/>
  <c r="G13" i="11"/>
  <c r="G29" i="1"/>
  <c r="E28" i="1"/>
  <c r="G28" i="1" s="1"/>
  <c r="E27" i="1"/>
  <c r="F25" i="1"/>
  <c r="F24" i="1"/>
  <c r="E24" i="1"/>
  <c r="E23" i="1"/>
  <c r="G23" i="1" s="1"/>
  <c r="F22" i="1"/>
  <c r="E22" i="1"/>
  <c r="G22" i="1" s="1"/>
  <c r="E12" i="4"/>
  <c r="E6" i="1"/>
  <c r="G6" i="1"/>
  <c r="E7" i="1"/>
  <c r="G7" i="1" s="1"/>
  <c r="E8" i="1"/>
  <c r="G8" i="1"/>
  <c r="E9" i="1"/>
  <c r="G9" i="1" s="1"/>
  <c r="E10" i="1"/>
  <c r="G10" i="1"/>
  <c r="E11" i="1"/>
  <c r="G11" i="1" s="1"/>
  <c r="E12" i="1"/>
  <c r="G12" i="1"/>
  <c r="E14" i="1"/>
  <c r="G14" i="1"/>
  <c r="E15" i="1"/>
  <c r="G15" i="1" s="1"/>
  <c r="G24" i="1"/>
  <c r="G25" i="1"/>
  <c r="G27" i="1"/>
  <c r="G20" i="1"/>
  <c r="G26" i="1"/>
  <c r="C21" i="1"/>
  <c r="E12" i="3"/>
  <c r="E5" i="1" s="1"/>
  <c r="G5" i="1" s="1"/>
  <c r="E15" i="2"/>
  <c r="E4" i="1" s="1"/>
  <c r="G4" i="1" s="1"/>
  <c r="G17" i="1" s="1"/>
  <c r="G6" i="11"/>
  <c r="G7" i="11"/>
  <c r="G8" i="11"/>
  <c r="G9" i="11"/>
  <c r="G10" i="11"/>
  <c r="G11" i="11"/>
  <c r="G23" i="11"/>
  <c r="G27" i="11" s="1"/>
  <c r="G24" i="11"/>
  <c r="G25" i="11"/>
  <c r="G26" i="11"/>
  <c r="G4" i="4"/>
  <c r="G13" i="4" s="1"/>
  <c r="G23" i="4" s="1"/>
  <c r="G5" i="4"/>
  <c r="G6" i="4"/>
  <c r="G7" i="4"/>
  <c r="G8" i="4"/>
  <c r="G9" i="4"/>
  <c r="G10" i="4"/>
  <c r="G11" i="4"/>
  <c r="G16" i="4"/>
  <c r="G20" i="4"/>
  <c r="G17" i="4"/>
  <c r="G18" i="4"/>
  <c r="G19" i="4"/>
  <c r="G4" i="3"/>
  <c r="G13" i="3" s="1"/>
  <c r="G5" i="3"/>
  <c r="G6" i="3"/>
  <c r="G7" i="3"/>
  <c r="G8" i="3"/>
  <c r="G9" i="3"/>
  <c r="G10" i="3"/>
  <c r="G11" i="3"/>
  <c r="G17" i="3"/>
  <c r="G18" i="3"/>
  <c r="G19" i="3"/>
  <c r="G20" i="3" s="1"/>
  <c r="G21" i="1" s="1"/>
  <c r="G34" i="1" s="1"/>
  <c r="G7" i="2"/>
  <c r="G8" i="2"/>
  <c r="G16" i="2" s="1"/>
  <c r="G9" i="2"/>
  <c r="G10" i="2"/>
  <c r="G11" i="2"/>
  <c r="G12" i="2"/>
  <c r="G13" i="2"/>
  <c r="G14" i="2"/>
  <c r="G19" i="2"/>
  <c r="G23" i="2" s="1"/>
  <c r="G20" i="2"/>
  <c r="G21" i="2"/>
  <c r="G22" i="2"/>
  <c r="G30" i="1"/>
  <c r="G31" i="1"/>
  <c r="G20" i="11" l="1"/>
  <c r="G30" i="11" s="1"/>
  <c r="G26" i="2"/>
  <c r="G23" i="3"/>
  <c r="G37" i="1"/>
  <c r="K37" i="1" s="1"/>
</calcChain>
</file>

<file path=xl/sharedStrings.xml><?xml version="1.0" encoding="utf-8"?>
<sst xmlns="http://schemas.openxmlformats.org/spreadsheetml/2006/main" count="176" uniqueCount="63">
  <si>
    <t>FROM</t>
  </si>
  <si>
    <t>TO</t>
  </si>
  <si>
    <t>Miles</t>
  </si>
  <si>
    <t>TOTAL</t>
  </si>
  <si>
    <t>Sub-Total Mileage</t>
  </si>
  <si>
    <t xml:space="preserve">                             LOCATION</t>
  </si>
  <si>
    <t>MEAL / MEETING EXPENSE</t>
  </si>
  <si>
    <t xml:space="preserve">Sub-Total </t>
  </si>
  <si>
    <t>Grand Total</t>
  </si>
  <si>
    <t>Signature</t>
  </si>
  <si>
    <t>SEPT</t>
  </si>
  <si>
    <t>OCT</t>
  </si>
  <si>
    <t>NOV</t>
  </si>
  <si>
    <t>DEC</t>
  </si>
  <si>
    <t>JAN</t>
  </si>
  <si>
    <t>FEB</t>
  </si>
  <si>
    <t>MAY</t>
  </si>
  <si>
    <t>MONTH</t>
  </si>
  <si>
    <t>AUG</t>
  </si>
  <si>
    <t>MAR</t>
  </si>
  <si>
    <t>APR</t>
  </si>
  <si>
    <t>JUN</t>
  </si>
  <si>
    <t>JUL</t>
  </si>
  <si>
    <t>IRS RATE</t>
  </si>
  <si>
    <t>DATE</t>
  </si>
  <si>
    <t>REASON</t>
  </si>
  <si>
    <t>Superintendent's Signature</t>
  </si>
  <si>
    <t>@.375</t>
  </si>
  <si>
    <t>RITTMAN</t>
  </si>
  <si>
    <t>WOOSTER</t>
  </si>
  <si>
    <t>DIGITAL ACADEMY</t>
  </si>
  <si>
    <t>JUVENILE CRT; TRUANCY;</t>
  </si>
  <si>
    <t>AKRON/SMITHVILLE</t>
  </si>
  <si>
    <t>ATTTNY;PAYROLL</t>
  </si>
  <si>
    <t>digital academy</t>
  </si>
  <si>
    <t>mtng digital academy - LUK Ind</t>
  </si>
  <si>
    <t>N CANTON</t>
  </si>
  <si>
    <t>OSBA MTNG ON PURCHASNG</t>
  </si>
  <si>
    <t>SHISLER CNTR MS MTNG/ JUVENILE CRT</t>
  </si>
  <si>
    <t>CUYAHOGA FALLS</t>
  </si>
  <si>
    <t>TITLE I MTNG WH &amp; NS</t>
  </si>
  <si>
    <t>COLUMBUS</t>
  </si>
  <si>
    <t>RDA GRANT APPLICATION</t>
  </si>
  <si>
    <t>WCAL; MT NEW OHSAA COMMISS</t>
  </si>
  <si>
    <t>PARKING</t>
  </si>
  <si>
    <t>TECHNOLOGY UPDATE (MARCONI)</t>
  </si>
  <si>
    <t>WOOSTER INN; ESC SUPT MTNG</t>
  </si>
  <si>
    <t>basa leg comm mtng</t>
  </si>
  <si>
    <t>RDA PLAN MTNG</t>
  </si>
  <si>
    <t>SMITHVILLE</t>
  </si>
  <si>
    <t>WYN CTY SPT CC MTNG; 21ST CENT MTNG</t>
  </si>
  <si>
    <t>ORRVILLE</t>
  </si>
  <si>
    <t>PfS MTNG</t>
  </si>
  <si>
    <t xml:space="preserve">BASA LEGISLT MTNG; ODE </t>
  </si>
  <si>
    <t>CANTON</t>
  </si>
  <si>
    <t>OHSAA ANNUAL PUBLIC RELATIONS MTNG</t>
  </si>
  <si>
    <t>BALANCE FY 05</t>
  </si>
  <si>
    <t>DR GATES PROJECT FOR RMS AND DISTRICT</t>
  </si>
  <si>
    <t>ODE COMMUNITY SCHOOL FINANCE WORKSHOP</t>
  </si>
  <si>
    <t>DINNER</t>
  </si>
  <si>
    <t>DONATO'S</t>
  </si>
  <si>
    <t>PO#__________________</t>
  </si>
  <si>
    <t>Mileage Rate .58/mile  - Effective 01/01/2019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</si>
</sst>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</numFmts>
  <fonts count="3" x14ac:knownFonts="1">
    <font>
      <sz val="10"/>
      <name val="Arial"/>
    </font>
    <font>
      <sz val="10"/>
      <name val="Arial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centerContinuous"/>
    </xf>
    <xf numFmtId="0" fontId="0" fillId="0" borderId="1" xfId="0" applyBorder="1"/>
    <xf numFmtId="1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quotePrefix="1" applyBorder="1" applyAlignment="1">
      <alignment horizontal="center"/>
    </xf>
    <xf numFmtId="7" fontId="0" fillId="0" borderId="1" xfId="0" applyNumberFormat="1" applyBorder="1" applyAlignment="1">
      <alignment horizontal="right"/>
    </xf>
    <xf numFmtId="0" fontId="0" fillId="0" borderId="3" xfId="0" applyBorder="1"/>
    <xf numFmtId="0" fontId="0" fillId="0" borderId="0" xfId="0" applyBorder="1" applyAlignment="1">
      <alignment horizontal="right"/>
    </xf>
    <xf numFmtId="7" fontId="0" fillId="0" borderId="0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7" fontId="0" fillId="0" borderId="6" xfId="0" applyNumberFormat="1" applyBorder="1" applyAlignment="1">
      <alignment horizontal="right"/>
    </xf>
    <xf numFmtId="0" fontId="0" fillId="0" borderId="4" xfId="0" applyBorder="1"/>
    <xf numFmtId="0" fontId="0" fillId="0" borderId="4" xfId="0" applyBorder="1" applyAlignment="1"/>
    <xf numFmtId="0" fontId="0" fillId="0" borderId="7" xfId="0" applyBorder="1" applyAlignment="1">
      <alignment horizontal="right"/>
    </xf>
    <xf numFmtId="0" fontId="0" fillId="0" borderId="7" xfId="0" applyBorder="1"/>
    <xf numFmtId="7" fontId="0" fillId="0" borderId="5" xfId="0" applyNumberFormat="1" applyBorder="1" applyAlignment="1">
      <alignment horizontal="right"/>
    </xf>
    <xf numFmtId="7" fontId="0" fillId="0" borderId="5" xfId="0" applyNumberFormat="1" applyBorder="1"/>
    <xf numFmtId="7" fontId="0" fillId="0" borderId="5" xfId="0" applyNumberFormat="1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Continuous"/>
    </xf>
    <xf numFmtId="0" fontId="0" fillId="0" borderId="0" xfId="0" applyBorder="1"/>
    <xf numFmtId="0" fontId="0" fillId="0" borderId="0" xfId="0" applyBorder="1" applyAlignment="1"/>
    <xf numFmtId="0" fontId="0" fillId="0" borderId="3" xfId="0" applyBorder="1" applyAlignment="1">
      <alignment horizontal="right"/>
    </xf>
    <xf numFmtId="0" fontId="0" fillId="0" borderId="8" xfId="0" applyBorder="1" applyAlignment="1">
      <alignment horizontal="centerContinuous"/>
    </xf>
    <xf numFmtId="7" fontId="0" fillId="0" borderId="0" xfId="0" applyNumberFormat="1" applyBorder="1"/>
    <xf numFmtId="0" fontId="0" fillId="0" borderId="9" xfId="0" applyBorder="1"/>
    <xf numFmtId="7" fontId="0" fillId="0" borderId="9" xfId="0" applyNumberFormat="1" applyBorder="1"/>
    <xf numFmtId="0" fontId="0" fillId="0" borderId="10" xfId="0" applyBorder="1" applyAlignment="1">
      <alignment horizontal="right"/>
    </xf>
    <xf numFmtId="0" fontId="0" fillId="0" borderId="10" xfId="0" applyBorder="1"/>
    <xf numFmtId="7" fontId="0" fillId="0" borderId="11" xfId="0" applyNumberFormat="1" applyBorder="1"/>
    <xf numFmtId="0" fontId="0" fillId="0" borderId="2" xfId="0" applyNumberFormat="1" applyBorder="1" applyAlignment="1">
      <alignment horizontal="center"/>
    </xf>
    <xf numFmtId="0" fontId="0" fillId="0" borderId="1" xfId="0" applyNumberFormat="1" applyBorder="1"/>
    <xf numFmtId="0" fontId="0" fillId="0" borderId="1" xfId="0" applyNumberFormat="1" applyBorder="1" applyAlignment="1">
      <alignment horizontal="right"/>
    </xf>
    <xf numFmtId="0" fontId="0" fillId="0" borderId="6" xfId="0" applyNumberFormat="1" applyBorder="1" applyAlignment="1">
      <alignment horizontal="right"/>
    </xf>
    <xf numFmtId="0" fontId="0" fillId="0" borderId="4" xfId="0" applyNumberFormat="1" applyBorder="1" applyAlignment="1">
      <alignment horizontal="centerContinuous"/>
    </xf>
    <xf numFmtId="0" fontId="0" fillId="0" borderId="3" xfId="0" applyNumberFormat="1" applyBorder="1" applyAlignment="1">
      <alignment horizontal="right"/>
    </xf>
    <xf numFmtId="0" fontId="0" fillId="0" borderId="7" xfId="0" applyNumberFormat="1" applyBorder="1" applyAlignment="1">
      <alignment horizontal="centerContinuous"/>
    </xf>
    <xf numFmtId="0" fontId="0" fillId="0" borderId="12" xfId="0" applyNumberFormat="1" applyBorder="1" applyAlignment="1">
      <alignment horizontal="right"/>
    </xf>
    <xf numFmtId="0" fontId="0" fillId="0" borderId="12" xfId="0" applyNumberFormat="1" applyBorder="1"/>
    <xf numFmtId="0" fontId="0" fillId="0" borderId="0" xfId="0" applyNumberFormat="1" applyBorder="1"/>
    <xf numFmtId="0" fontId="0" fillId="0" borderId="9" xfId="0" applyNumberFormat="1" applyBorder="1"/>
    <xf numFmtId="0" fontId="0" fillId="0" borderId="0" xfId="0" applyNumberFormat="1"/>
    <xf numFmtId="7" fontId="0" fillId="0" borderId="12" xfId="0" applyNumberFormat="1" applyBorder="1" applyAlignment="1">
      <alignment horizontal="right"/>
    </xf>
    <xf numFmtId="0" fontId="0" fillId="0" borderId="4" xfId="0" applyNumberFormat="1" applyBorder="1"/>
    <xf numFmtId="0" fontId="0" fillId="0" borderId="4" xfId="0" applyNumberFormat="1" applyBorder="1" applyAlignment="1">
      <alignment horizontal="right"/>
    </xf>
    <xf numFmtId="7" fontId="0" fillId="0" borderId="4" xfId="0" applyNumberFormat="1" applyBorder="1" applyAlignment="1">
      <alignment horizontal="right"/>
    </xf>
    <xf numFmtId="7" fontId="0" fillId="0" borderId="10" xfId="0" applyNumberForma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1" xfId="0" quotePrefix="1" applyBorder="1" applyAlignment="1">
      <alignment horizontal="center"/>
    </xf>
    <xf numFmtId="7" fontId="0" fillId="0" borderId="14" xfId="0" applyNumberFormat="1" applyBorder="1" applyAlignment="1">
      <alignment horizontal="right"/>
    </xf>
    <xf numFmtId="8" fontId="0" fillId="0" borderId="5" xfId="2" applyNumberFormat="1" applyFont="1" applyBorder="1" applyAlignment="1">
      <alignment horizontal="right"/>
    </xf>
    <xf numFmtId="0" fontId="0" fillId="0" borderId="12" xfId="0" applyBorder="1"/>
    <xf numFmtId="14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7" fontId="0" fillId="0" borderId="0" xfId="0" applyNumberFormat="1"/>
    <xf numFmtId="0" fontId="0" fillId="2" borderId="0" xfId="0" applyFill="1"/>
    <xf numFmtId="0" fontId="2" fillId="0" borderId="0" xfId="0" applyFont="1"/>
    <xf numFmtId="0" fontId="0" fillId="0" borderId="1" xfId="0" applyBorder="1" applyAlignment="1">
      <alignment horizontal="left"/>
    </xf>
    <xf numFmtId="0" fontId="0" fillId="0" borderId="1" xfId="0" applyBorder="1" applyAlignment="1"/>
    <xf numFmtId="164" fontId="0" fillId="0" borderId="14" xfId="1" quotePrefix="1" applyNumberFormat="1" applyFont="1" applyBorder="1" applyAlignment="1"/>
    <xf numFmtId="0" fontId="0" fillId="0" borderId="8" xfId="0" quotePrefix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6" xfId="0" applyBorder="1" applyAlignment="1">
      <alignment horizontal="center"/>
    </xf>
    <xf numFmtId="7" fontId="0" fillId="0" borderId="17" xfId="0" applyNumberFormat="1" applyBorder="1" applyAlignment="1">
      <alignment horizontal="right"/>
    </xf>
    <xf numFmtId="0" fontId="0" fillId="0" borderId="15" xfId="0" applyBorder="1" applyAlignment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41"/>
  <sheetViews>
    <sheetView zoomScale="75" workbookViewId="0">
      <selection activeCell="J32" sqref="J32"/>
    </sheetView>
  </sheetViews>
  <sheetFormatPr defaultRowHeight="12.75" x14ac:dyDescent="0.2"/>
  <cols>
    <col min="1" max="1" width="6.85546875" customWidth="1"/>
    <col min="3" max="3" width="16" customWidth="1"/>
    <col min="4" max="4" width="21.5703125" customWidth="1"/>
    <col min="5" max="5" width="9.140625" style="45" customWidth="1"/>
    <col min="7" max="7" width="9.7109375" bestFit="1" customWidth="1"/>
    <col min="11" max="11" width="9.7109375" bestFit="1" customWidth="1"/>
  </cols>
  <sheetData>
    <row r="3" spans="2:7" ht="13.5" thickBot="1" x14ac:dyDescent="0.25">
      <c r="B3" s="5" t="s">
        <v>17</v>
      </c>
      <c r="C3" s="5" t="s">
        <v>0</v>
      </c>
      <c r="D3" s="5" t="s">
        <v>1</v>
      </c>
      <c r="E3" s="34" t="s">
        <v>2</v>
      </c>
      <c r="F3" s="5" t="s">
        <v>23</v>
      </c>
      <c r="G3" s="5" t="s">
        <v>3</v>
      </c>
    </row>
    <row r="4" spans="2:7" ht="14.25" thickTop="1" thickBot="1" x14ac:dyDescent="0.25">
      <c r="B4" s="3" t="s">
        <v>22</v>
      </c>
      <c r="C4" s="4"/>
      <c r="D4" s="4"/>
      <c r="E4" s="36">
        <f>JULY!E15</f>
        <v>301</v>
      </c>
      <c r="F4" s="6">
        <v>0.375</v>
      </c>
      <c r="G4" s="7">
        <f>E4*F4</f>
        <v>112.875</v>
      </c>
    </row>
    <row r="5" spans="2:7" ht="14.25" thickTop="1" thickBot="1" x14ac:dyDescent="0.25">
      <c r="B5" s="3" t="s">
        <v>18</v>
      </c>
      <c r="C5" s="4"/>
      <c r="D5" s="4"/>
      <c r="E5" s="35">
        <f>AUGUST!E12</f>
        <v>657</v>
      </c>
      <c r="F5" s="6">
        <v>0.375</v>
      </c>
      <c r="G5" s="7">
        <f>E5*F5</f>
        <v>246.375</v>
      </c>
    </row>
    <row r="6" spans="2:7" ht="14.25" thickTop="1" thickBot="1" x14ac:dyDescent="0.25">
      <c r="B6" s="3" t="s">
        <v>10</v>
      </c>
      <c r="C6" s="4"/>
      <c r="D6" s="4"/>
      <c r="E6" s="35">
        <f>SEPTEMBER!E12</f>
        <v>658</v>
      </c>
      <c r="F6" s="6">
        <v>0.375</v>
      </c>
      <c r="G6" s="7">
        <f t="shared" ref="G6:G11" si="0">E6*F6</f>
        <v>246.75</v>
      </c>
    </row>
    <row r="7" spans="2:7" ht="14.25" thickTop="1" thickBot="1" x14ac:dyDescent="0.25">
      <c r="B7" s="3" t="s">
        <v>11</v>
      </c>
      <c r="C7" s="4"/>
      <c r="D7" s="4"/>
      <c r="E7" s="35" t="e">
        <f>#REF!</f>
        <v>#REF!</v>
      </c>
      <c r="F7" s="6">
        <v>0.375</v>
      </c>
      <c r="G7" s="7" t="e">
        <f t="shared" si="0"/>
        <v>#REF!</v>
      </c>
    </row>
    <row r="8" spans="2:7" ht="14.25" thickTop="1" thickBot="1" x14ac:dyDescent="0.25">
      <c r="B8" s="3" t="s">
        <v>12</v>
      </c>
      <c r="C8" s="4"/>
      <c r="D8" s="4"/>
      <c r="E8" s="35" t="e">
        <f>#REF!</f>
        <v>#REF!</v>
      </c>
      <c r="F8" s="6">
        <v>0.375</v>
      </c>
      <c r="G8" s="7" t="e">
        <f t="shared" si="0"/>
        <v>#REF!</v>
      </c>
    </row>
    <row r="9" spans="2:7" ht="14.25" thickTop="1" thickBot="1" x14ac:dyDescent="0.25">
      <c r="B9" s="3" t="s">
        <v>13</v>
      </c>
      <c r="C9" s="4"/>
      <c r="D9" s="4"/>
      <c r="E9" s="35" t="e">
        <f>#REF!</f>
        <v>#REF!</v>
      </c>
      <c r="F9" s="6">
        <v>0.375</v>
      </c>
      <c r="G9" s="7" t="e">
        <f t="shared" si="0"/>
        <v>#REF!</v>
      </c>
    </row>
    <row r="10" spans="2:7" ht="14.25" thickTop="1" thickBot="1" x14ac:dyDescent="0.25">
      <c r="B10" s="3" t="s">
        <v>14</v>
      </c>
      <c r="C10" s="4"/>
      <c r="D10" s="4"/>
      <c r="E10" s="35" t="e">
        <f>#REF!</f>
        <v>#REF!</v>
      </c>
      <c r="F10" s="6">
        <v>0.40500000000000003</v>
      </c>
      <c r="G10" s="7" t="e">
        <f t="shared" si="0"/>
        <v>#REF!</v>
      </c>
    </row>
    <row r="11" spans="2:7" ht="14.25" thickTop="1" thickBot="1" x14ac:dyDescent="0.25">
      <c r="B11" s="3" t="s">
        <v>15</v>
      </c>
      <c r="C11" s="4"/>
      <c r="D11" s="4"/>
      <c r="E11" s="35" t="e">
        <f>#REF!</f>
        <v>#REF!</v>
      </c>
      <c r="F11" s="6">
        <v>0.40500000000000003</v>
      </c>
      <c r="G11" s="7" t="e">
        <f t="shared" si="0"/>
        <v>#REF!</v>
      </c>
    </row>
    <row r="12" spans="2:7" ht="14.25" thickTop="1" thickBot="1" x14ac:dyDescent="0.25">
      <c r="B12" s="3" t="s">
        <v>19</v>
      </c>
      <c r="C12" s="4"/>
      <c r="D12" s="4"/>
      <c r="E12" s="36" t="e">
        <f>#REF!</f>
        <v>#REF!</v>
      </c>
      <c r="F12" s="6">
        <v>0.40500000000000003</v>
      </c>
      <c r="G12" s="7" t="e">
        <f>E12*F12</f>
        <v>#REF!</v>
      </c>
    </row>
    <row r="13" spans="2:7" ht="14.25" thickTop="1" thickBot="1" x14ac:dyDescent="0.25">
      <c r="B13" s="3" t="s">
        <v>20</v>
      </c>
      <c r="C13" s="4"/>
      <c r="D13" s="4"/>
      <c r="E13" s="36">
        <f>'2017 Mileage'!E19</f>
        <v>0</v>
      </c>
      <c r="F13" s="6">
        <v>0.40500000000000003</v>
      </c>
      <c r="G13" s="7">
        <f>E13*F13</f>
        <v>0</v>
      </c>
    </row>
    <row r="14" spans="2:7" ht="14.25" thickTop="1" thickBot="1" x14ac:dyDescent="0.25">
      <c r="B14" s="3" t="s">
        <v>16</v>
      </c>
      <c r="C14" s="4"/>
      <c r="D14" s="4"/>
      <c r="E14" s="36" t="e">
        <f>#REF!</f>
        <v>#REF!</v>
      </c>
      <c r="F14" s="6">
        <v>0.40500000000000003</v>
      </c>
      <c r="G14" s="7" t="e">
        <f>E14*F14</f>
        <v>#REF!</v>
      </c>
    </row>
    <row r="15" spans="2:7" ht="14.25" thickTop="1" thickBot="1" x14ac:dyDescent="0.25">
      <c r="B15" s="3" t="s">
        <v>21</v>
      </c>
      <c r="C15" s="4"/>
      <c r="D15" s="4"/>
      <c r="E15" s="36" t="e">
        <f>#REF!</f>
        <v>#REF!</v>
      </c>
      <c r="F15" s="6">
        <v>0.40500000000000003</v>
      </c>
      <c r="G15" s="7" t="e">
        <f>E15*F15</f>
        <v>#REF!</v>
      </c>
    </row>
    <row r="16" spans="2:7" ht="14.25" thickTop="1" thickBot="1" x14ac:dyDescent="0.25">
      <c r="B16" s="4"/>
      <c r="C16" s="4"/>
      <c r="D16" s="4"/>
      <c r="E16" s="37"/>
      <c r="F16" s="6"/>
      <c r="G16" s="14"/>
    </row>
    <row r="17" spans="2:7" x14ac:dyDescent="0.2">
      <c r="B17" s="4"/>
      <c r="C17" s="4"/>
      <c r="D17" s="4"/>
      <c r="E17" s="38" t="s">
        <v>4</v>
      </c>
      <c r="F17" s="13"/>
      <c r="G17" s="7" t="e">
        <f>SUM(G4:G15)</f>
        <v>#REF!</v>
      </c>
    </row>
    <row r="18" spans="2:7" x14ac:dyDescent="0.2">
      <c r="B18" s="9"/>
      <c r="C18" s="25"/>
      <c r="D18" s="26"/>
      <c r="E18" s="39"/>
      <c r="F18" s="26"/>
      <c r="G18" s="10"/>
    </row>
    <row r="19" spans="2:7" x14ac:dyDescent="0.2">
      <c r="B19" s="22" t="s">
        <v>17</v>
      </c>
      <c r="C19" s="16" t="s">
        <v>5</v>
      </c>
      <c r="D19" s="27"/>
      <c r="E19" s="40" t="s">
        <v>6</v>
      </c>
      <c r="F19" s="1"/>
      <c r="G19" s="21"/>
    </row>
    <row r="20" spans="2:7" x14ac:dyDescent="0.2">
      <c r="B20" s="4" t="s">
        <v>22</v>
      </c>
      <c r="D20" s="18"/>
      <c r="E20" s="47"/>
      <c r="F20" s="18"/>
      <c r="G20" s="19">
        <f t="shared" ref="G20:G28" si="1">E20+F20</f>
        <v>0</v>
      </c>
    </row>
    <row r="21" spans="2:7" x14ac:dyDescent="0.2">
      <c r="B21" s="3" t="s">
        <v>18</v>
      </c>
      <c r="C21" s="15" t="str">
        <f>AUGUST!C16</f>
        <v>COLUMBUS</v>
      </c>
      <c r="D21" s="23"/>
      <c r="E21" s="41"/>
      <c r="F21" s="26"/>
      <c r="G21" s="19">
        <f>AUGUST!G20</f>
        <v>3</v>
      </c>
    </row>
    <row r="22" spans="2:7" x14ac:dyDescent="0.2">
      <c r="B22" s="4" t="s">
        <v>10</v>
      </c>
      <c r="C22" s="11" t="s">
        <v>41</v>
      </c>
      <c r="D22" s="17"/>
      <c r="E22" s="41">
        <f>SEPTEMBER!E16</f>
        <v>3</v>
      </c>
      <c r="F22" s="17">
        <f>SEPTEMBER!F17</f>
        <v>7.68</v>
      </c>
      <c r="G22" s="19">
        <f t="shared" si="1"/>
        <v>10.68</v>
      </c>
    </row>
    <row r="23" spans="2:7" x14ac:dyDescent="0.2">
      <c r="B23" s="4" t="s">
        <v>11</v>
      </c>
      <c r="C23" s="11"/>
      <c r="D23" s="17"/>
      <c r="E23" s="46" t="e">
        <f>#REF!</f>
        <v>#REF!</v>
      </c>
      <c r="F23" s="17"/>
      <c r="G23" s="19" t="e">
        <f t="shared" si="1"/>
        <v>#REF!</v>
      </c>
    </row>
    <row r="24" spans="2:7" x14ac:dyDescent="0.2">
      <c r="B24" s="4" t="s">
        <v>12</v>
      </c>
      <c r="C24" s="12"/>
      <c r="D24" s="17"/>
      <c r="E24" s="46" t="e">
        <f>#REF!</f>
        <v>#REF!</v>
      </c>
      <c r="F24" s="17" t="e">
        <f>#REF!</f>
        <v>#REF!</v>
      </c>
      <c r="G24" s="19" t="e">
        <f t="shared" si="1"/>
        <v>#REF!</v>
      </c>
    </row>
    <row r="25" spans="2:7" x14ac:dyDescent="0.2">
      <c r="B25" s="4" t="s">
        <v>13</v>
      </c>
      <c r="C25" s="12"/>
      <c r="D25" s="17"/>
      <c r="E25" s="49"/>
      <c r="F25" s="31" t="e">
        <f>#REF!</f>
        <v>#REF!</v>
      </c>
      <c r="G25" s="19" t="e">
        <f t="shared" si="1"/>
        <v>#REF!</v>
      </c>
    </row>
    <row r="26" spans="2:7" x14ac:dyDescent="0.2">
      <c r="B26" s="4" t="s">
        <v>14</v>
      </c>
      <c r="C26" s="12"/>
      <c r="D26" s="17"/>
      <c r="E26" s="49"/>
      <c r="F26" s="31"/>
      <c r="G26" s="19">
        <f t="shared" si="1"/>
        <v>0</v>
      </c>
    </row>
    <row r="27" spans="2:7" x14ac:dyDescent="0.2">
      <c r="B27" s="4" t="s">
        <v>15</v>
      </c>
      <c r="C27" s="12"/>
      <c r="D27" s="17"/>
      <c r="E27" s="49" t="e">
        <f>#REF!</f>
        <v>#REF!</v>
      </c>
      <c r="F27" s="31"/>
      <c r="G27" s="19" t="e">
        <f t="shared" si="1"/>
        <v>#REF!</v>
      </c>
    </row>
    <row r="28" spans="2:7" x14ac:dyDescent="0.2">
      <c r="B28" s="4" t="s">
        <v>19</v>
      </c>
      <c r="C28" s="12"/>
      <c r="D28" s="17"/>
      <c r="E28" s="49" t="e">
        <f>#REF!</f>
        <v>#REF!</v>
      </c>
      <c r="F28" s="31"/>
      <c r="G28" s="19" t="e">
        <f t="shared" si="1"/>
        <v>#REF!</v>
      </c>
    </row>
    <row r="29" spans="2:7" x14ac:dyDescent="0.2">
      <c r="B29" s="4" t="s">
        <v>20</v>
      </c>
      <c r="C29" s="12"/>
      <c r="D29" s="17"/>
      <c r="F29" s="31"/>
      <c r="G29" s="19">
        <f>E29+F29</f>
        <v>0</v>
      </c>
    </row>
    <row r="30" spans="2:7" x14ac:dyDescent="0.2">
      <c r="B30" s="4" t="s">
        <v>16</v>
      </c>
      <c r="C30" s="12"/>
      <c r="D30" s="17"/>
      <c r="E30" s="48"/>
      <c r="F30" s="50"/>
      <c r="G30" s="19">
        <f>E30+F30</f>
        <v>0</v>
      </c>
    </row>
    <row r="31" spans="2:7" x14ac:dyDescent="0.2">
      <c r="B31" s="4" t="s">
        <v>21</v>
      </c>
      <c r="C31" s="12"/>
      <c r="D31" s="17"/>
      <c r="E31" s="49"/>
      <c r="F31" s="31"/>
      <c r="G31" s="19">
        <f>E31+F31</f>
        <v>0</v>
      </c>
    </row>
    <row r="32" spans="2:7" x14ac:dyDescent="0.2">
      <c r="B32" s="4"/>
      <c r="C32" s="15"/>
      <c r="D32" s="18"/>
      <c r="E32" s="47"/>
      <c r="F32" s="32"/>
      <c r="G32" s="33"/>
    </row>
    <row r="33" spans="2:11" x14ac:dyDescent="0.2">
      <c r="B33" s="4"/>
      <c r="C33" s="15"/>
      <c r="D33" s="18" t="s">
        <v>3</v>
      </c>
      <c r="E33" s="47"/>
      <c r="F33" s="32"/>
      <c r="G33" s="33"/>
    </row>
    <row r="34" spans="2:11" x14ac:dyDescent="0.2">
      <c r="B34" s="2"/>
      <c r="C34" s="15"/>
      <c r="D34" s="18"/>
      <c r="E34" s="42" t="s">
        <v>7</v>
      </c>
      <c r="F34" s="18"/>
      <c r="G34" s="20" t="e">
        <f>SUM(G20:G32)</f>
        <v>#REF!</v>
      </c>
    </row>
    <row r="35" spans="2:11" x14ac:dyDescent="0.2">
      <c r="E35" s="43"/>
      <c r="F35" s="24"/>
      <c r="G35" s="28"/>
    </row>
    <row r="37" spans="2:11" ht="13.5" thickBot="1" x14ac:dyDescent="0.25">
      <c r="E37" s="44" t="s">
        <v>8</v>
      </c>
      <c r="F37" s="29"/>
      <c r="G37" s="30" t="e">
        <f>G17+G34</f>
        <v>#REF!</v>
      </c>
      <c r="I37" t="s">
        <v>56</v>
      </c>
      <c r="K37" s="59" t="e">
        <f>2300-G37</f>
        <v>#REF!</v>
      </c>
    </row>
    <row r="38" spans="2:11" ht="13.5" thickTop="1" x14ac:dyDescent="0.2"/>
    <row r="40" spans="2:11" x14ac:dyDescent="0.2">
      <c r="C40" s="8"/>
      <c r="D40" s="8"/>
    </row>
    <row r="41" spans="2:11" x14ac:dyDescent="0.2">
      <c r="C41" t="s">
        <v>9</v>
      </c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>
    <oddHeader>&amp;CMONTHLY EXPENSE REIMBURSEMENT REQUEST</oddHeader>
    <oddFooter>&amp;LSUBMITTED
&amp;D</oddFooter>
  </headerFooter>
  <ignoredErrors>
    <ignoredError sqref="G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30"/>
  <sheetViews>
    <sheetView topLeftCell="A4" zoomScale="75" zoomScaleNormal="75" workbookViewId="0">
      <selection activeCell="F37" sqref="F37"/>
    </sheetView>
  </sheetViews>
  <sheetFormatPr defaultRowHeight="12.75" x14ac:dyDescent="0.2"/>
  <cols>
    <col min="2" max="2" width="11.28515625" bestFit="1" customWidth="1"/>
    <col min="3" max="3" width="16" customWidth="1"/>
    <col min="4" max="4" width="21.42578125" customWidth="1"/>
    <col min="5" max="7" width="9.28515625" bestFit="1" customWidth="1"/>
    <col min="8" max="8" width="38.140625" customWidth="1"/>
  </cols>
  <sheetData>
    <row r="6" spans="2:8" ht="13.5" thickBot="1" x14ac:dyDescent="0.25">
      <c r="B6" s="5" t="s">
        <v>24</v>
      </c>
      <c r="C6" s="5" t="s">
        <v>0</v>
      </c>
      <c r="D6" s="5" t="s">
        <v>1</v>
      </c>
      <c r="E6" s="5" t="s">
        <v>2</v>
      </c>
      <c r="F6" s="6" t="s">
        <v>27</v>
      </c>
      <c r="G6" s="5" t="s">
        <v>3</v>
      </c>
      <c r="H6" s="5" t="s">
        <v>25</v>
      </c>
    </row>
    <row r="7" spans="2:8" ht="14.25" thickTop="1" thickBot="1" x14ac:dyDescent="0.25">
      <c r="B7" s="56">
        <v>38153</v>
      </c>
      <c r="C7" s="22" t="s">
        <v>28</v>
      </c>
      <c r="D7" s="22" t="s">
        <v>29</v>
      </c>
      <c r="E7" s="22">
        <v>32</v>
      </c>
      <c r="F7" s="6">
        <v>0.375</v>
      </c>
      <c r="G7" s="7">
        <f>E7*F7</f>
        <v>12</v>
      </c>
      <c r="H7" s="4" t="s">
        <v>30</v>
      </c>
    </row>
    <row r="8" spans="2:8" ht="14.25" thickTop="1" thickBot="1" x14ac:dyDescent="0.25">
      <c r="B8" s="56">
        <v>38155</v>
      </c>
      <c r="C8" s="22" t="s">
        <v>28</v>
      </c>
      <c r="D8" s="22" t="s">
        <v>29</v>
      </c>
      <c r="E8" s="22">
        <v>35</v>
      </c>
      <c r="F8" s="6">
        <v>0.375</v>
      </c>
      <c r="G8" s="7">
        <f>E8*F8</f>
        <v>13.125</v>
      </c>
      <c r="H8" s="4" t="s">
        <v>31</v>
      </c>
    </row>
    <row r="9" spans="2:8" ht="14.25" thickTop="1" thickBot="1" x14ac:dyDescent="0.25">
      <c r="B9" s="56">
        <v>38163</v>
      </c>
      <c r="C9" s="22" t="s">
        <v>28</v>
      </c>
      <c r="D9" s="22" t="s">
        <v>32</v>
      </c>
      <c r="E9" s="22">
        <v>60</v>
      </c>
      <c r="F9" s="6">
        <v>0.375</v>
      </c>
      <c r="G9" s="7">
        <f t="shared" ref="G9:G14" si="0">E9*F9</f>
        <v>22.5</v>
      </c>
      <c r="H9" s="4" t="s">
        <v>33</v>
      </c>
    </row>
    <row r="10" spans="2:8" ht="14.25" thickTop="1" thickBot="1" x14ac:dyDescent="0.25">
      <c r="B10" s="56">
        <v>38168</v>
      </c>
      <c r="C10" s="22" t="s">
        <v>28</v>
      </c>
      <c r="D10" s="22" t="s">
        <v>29</v>
      </c>
      <c r="E10" s="22">
        <v>32</v>
      </c>
      <c r="F10" s="6">
        <v>0.375</v>
      </c>
      <c r="G10" s="7">
        <f t="shared" si="0"/>
        <v>12</v>
      </c>
      <c r="H10" s="4" t="s">
        <v>34</v>
      </c>
    </row>
    <row r="11" spans="2:8" ht="14.25" thickTop="1" thickBot="1" x14ac:dyDescent="0.25">
      <c r="B11" s="56">
        <v>38183</v>
      </c>
      <c r="C11" s="22" t="s">
        <v>28</v>
      </c>
      <c r="D11" s="22" t="s">
        <v>29</v>
      </c>
      <c r="E11" s="22">
        <v>28</v>
      </c>
      <c r="F11" s="6">
        <v>0.375</v>
      </c>
      <c r="G11" s="7">
        <f t="shared" si="0"/>
        <v>10.5</v>
      </c>
      <c r="H11" s="4" t="s">
        <v>35</v>
      </c>
    </row>
    <row r="12" spans="2:8" ht="14.25" thickTop="1" thickBot="1" x14ac:dyDescent="0.25">
      <c r="B12" s="56">
        <v>38187</v>
      </c>
      <c r="C12" s="22" t="s">
        <v>28</v>
      </c>
      <c r="D12" s="22" t="s">
        <v>36</v>
      </c>
      <c r="E12" s="22">
        <v>72</v>
      </c>
      <c r="F12" s="6">
        <v>0.375</v>
      </c>
      <c r="G12" s="7">
        <f t="shared" si="0"/>
        <v>27</v>
      </c>
      <c r="H12" s="4" t="s">
        <v>37</v>
      </c>
    </row>
    <row r="13" spans="2:8" ht="14.25" thickTop="1" thickBot="1" x14ac:dyDescent="0.25">
      <c r="B13" s="56">
        <v>38188</v>
      </c>
      <c r="C13" s="22" t="s">
        <v>28</v>
      </c>
      <c r="D13" s="22" t="s">
        <v>29</v>
      </c>
      <c r="E13" s="22">
        <v>42</v>
      </c>
      <c r="F13" s="6">
        <v>0.375</v>
      </c>
      <c r="G13" s="7">
        <f t="shared" si="0"/>
        <v>15.75</v>
      </c>
      <c r="H13" s="4" t="s">
        <v>38</v>
      </c>
    </row>
    <row r="14" spans="2:8" ht="14.25" thickTop="1" thickBot="1" x14ac:dyDescent="0.25">
      <c r="B14" s="22"/>
      <c r="C14" s="22"/>
      <c r="D14" s="22"/>
      <c r="E14" s="57"/>
      <c r="F14" s="6">
        <v>0.375</v>
      </c>
      <c r="G14" s="14">
        <f t="shared" si="0"/>
        <v>0</v>
      </c>
      <c r="H14" s="4"/>
    </row>
    <row r="15" spans="2:8" x14ac:dyDescent="0.2">
      <c r="B15" s="22"/>
      <c r="C15" s="22"/>
      <c r="D15" s="51" t="s">
        <v>3</v>
      </c>
      <c r="E15" s="58">
        <f>SUM(E7:E14)</f>
        <v>301</v>
      </c>
      <c r="F15" s="52"/>
      <c r="G15" s="53"/>
      <c r="H15" s="4"/>
    </row>
    <row r="16" spans="2:8" x14ac:dyDescent="0.2">
      <c r="B16" s="22"/>
      <c r="C16" s="22"/>
      <c r="D16" s="4"/>
      <c r="E16" s="12" t="s">
        <v>4</v>
      </c>
      <c r="F16" s="13"/>
      <c r="G16" s="7">
        <f>SUM(G7:G14)</f>
        <v>112.875</v>
      </c>
      <c r="H16" s="4"/>
    </row>
    <row r="17" spans="2:8" x14ac:dyDescent="0.2">
      <c r="B17" s="9"/>
      <c r="C17" s="25"/>
      <c r="D17" s="26"/>
      <c r="E17" s="26"/>
      <c r="F17" s="26"/>
      <c r="G17" s="10"/>
      <c r="H17" s="9"/>
    </row>
    <row r="18" spans="2:8" x14ac:dyDescent="0.2">
      <c r="B18" s="22" t="s">
        <v>24</v>
      </c>
      <c r="C18" s="16" t="s">
        <v>5</v>
      </c>
      <c r="D18" s="27"/>
      <c r="E18" s="23" t="s">
        <v>6</v>
      </c>
      <c r="F18" s="1"/>
      <c r="G18" s="21"/>
      <c r="H18" s="22" t="s">
        <v>25</v>
      </c>
    </row>
    <row r="19" spans="2:8" x14ac:dyDescent="0.2">
      <c r="B19" s="3"/>
      <c r="C19" s="12"/>
      <c r="D19" s="23"/>
      <c r="E19" s="4"/>
      <c r="F19" s="4"/>
      <c r="G19" s="54">
        <f>E19+F19</f>
        <v>0</v>
      </c>
      <c r="H19" s="4"/>
    </row>
    <row r="20" spans="2:8" x14ac:dyDescent="0.2">
      <c r="B20" s="4"/>
      <c r="C20" s="11"/>
      <c r="D20" s="17"/>
      <c r="E20" s="4"/>
      <c r="F20" s="4"/>
      <c r="G20" s="54">
        <f>E20+F20</f>
        <v>0</v>
      </c>
      <c r="H20" s="4"/>
    </row>
    <row r="21" spans="2:8" x14ac:dyDescent="0.2">
      <c r="B21" s="4"/>
      <c r="C21" s="12"/>
      <c r="D21" s="17"/>
      <c r="E21" s="4"/>
      <c r="F21" s="4"/>
      <c r="G21" s="54">
        <f>E21+F21</f>
        <v>0</v>
      </c>
      <c r="H21" s="4"/>
    </row>
    <row r="22" spans="2:8" x14ac:dyDescent="0.2">
      <c r="B22" s="2"/>
      <c r="C22" s="15"/>
      <c r="D22" s="18"/>
      <c r="E22" s="2"/>
      <c r="F22" s="2"/>
      <c r="G22" s="54">
        <f>E22+F22</f>
        <v>0</v>
      </c>
      <c r="H22" s="2"/>
    </row>
    <row r="23" spans="2:8" x14ac:dyDescent="0.2">
      <c r="B23" s="2"/>
      <c r="C23" s="15"/>
      <c r="D23" s="18"/>
      <c r="E23" s="55" t="s">
        <v>7</v>
      </c>
      <c r="F23" s="8"/>
      <c r="G23" s="20">
        <f>SUM(G19:G22)</f>
        <v>0</v>
      </c>
      <c r="H23" s="2"/>
    </row>
    <row r="24" spans="2:8" x14ac:dyDescent="0.2">
      <c r="E24" s="24"/>
      <c r="F24" s="24"/>
      <c r="G24" s="28"/>
    </row>
    <row r="26" spans="2:8" ht="13.5" thickBot="1" x14ac:dyDescent="0.25">
      <c r="E26" s="29" t="s">
        <v>8</v>
      </c>
      <c r="F26" s="29"/>
      <c r="G26" s="30">
        <f>G16+G23</f>
        <v>112.875</v>
      </c>
    </row>
    <row r="27" spans="2:8" ht="13.5" thickTop="1" x14ac:dyDescent="0.2"/>
    <row r="29" spans="2:8" x14ac:dyDescent="0.2">
      <c r="C29" s="8"/>
      <c r="D29" s="8"/>
      <c r="H29" s="8"/>
    </row>
    <row r="30" spans="2:8" x14ac:dyDescent="0.2">
      <c r="C30" t="s">
        <v>9</v>
      </c>
      <c r="H30" t="s">
        <v>26</v>
      </c>
    </row>
  </sheetData>
  <phoneticPr fontId="0" type="noConversion"/>
  <printOptions gridLines="1" gridLinesSet="0"/>
  <pageMargins left="0.75" right="0.75" top="1" bottom="1" header="0.5" footer="0.5"/>
  <pageSetup orientation="landscape" horizontalDpi="4294967293" verticalDpi="0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7"/>
  <sheetViews>
    <sheetView workbookViewId="0">
      <selection activeCell="B11" sqref="B11"/>
    </sheetView>
  </sheetViews>
  <sheetFormatPr defaultRowHeight="12.75" x14ac:dyDescent="0.2"/>
  <cols>
    <col min="3" max="3" width="16" customWidth="1"/>
    <col min="4" max="4" width="21.5703125" customWidth="1"/>
    <col min="8" max="8" width="38.140625" customWidth="1"/>
  </cols>
  <sheetData>
    <row r="3" spans="2:8" ht="13.5" thickBot="1" x14ac:dyDescent="0.25">
      <c r="B3" s="5" t="s">
        <v>24</v>
      </c>
      <c r="C3" s="5" t="s">
        <v>0</v>
      </c>
      <c r="D3" s="5" t="s">
        <v>1</v>
      </c>
      <c r="E3" s="5" t="s">
        <v>2</v>
      </c>
      <c r="F3" s="6" t="s">
        <v>27</v>
      </c>
      <c r="G3" s="5" t="s">
        <v>3</v>
      </c>
      <c r="H3" s="5" t="s">
        <v>25</v>
      </c>
    </row>
    <row r="4" spans="2:8" ht="14.25" thickTop="1" thickBot="1" x14ac:dyDescent="0.25">
      <c r="B4" s="56">
        <v>38203</v>
      </c>
      <c r="C4" s="22" t="s">
        <v>28</v>
      </c>
      <c r="D4" s="22" t="s">
        <v>39</v>
      </c>
      <c r="E4" s="22">
        <v>55</v>
      </c>
      <c r="F4" s="6">
        <v>0.375</v>
      </c>
      <c r="G4" s="7">
        <f>E4*F4</f>
        <v>20.625</v>
      </c>
      <c r="H4" s="4" t="s">
        <v>40</v>
      </c>
    </row>
    <row r="5" spans="2:8" ht="14.25" thickTop="1" thickBot="1" x14ac:dyDescent="0.25">
      <c r="B5" s="56">
        <v>38205</v>
      </c>
      <c r="C5" s="22" t="s">
        <v>28</v>
      </c>
      <c r="D5" s="22" t="s">
        <v>41</v>
      </c>
      <c r="E5" s="22">
        <v>220</v>
      </c>
      <c r="F5" s="6">
        <v>0.375</v>
      </c>
      <c r="G5" s="7">
        <f>E5*F5</f>
        <v>82.5</v>
      </c>
      <c r="H5" s="4" t="s">
        <v>42</v>
      </c>
    </row>
    <row r="6" spans="2:8" ht="14.25" thickTop="1" thickBot="1" x14ac:dyDescent="0.25">
      <c r="B6" s="56">
        <v>38209</v>
      </c>
      <c r="C6" s="22" t="s">
        <v>28</v>
      </c>
      <c r="D6" s="22" t="s">
        <v>29</v>
      </c>
      <c r="E6" s="22">
        <v>43</v>
      </c>
      <c r="F6" s="6">
        <v>0.375</v>
      </c>
      <c r="G6" s="7">
        <f t="shared" ref="G6:G11" si="0">E6*F6</f>
        <v>16.125</v>
      </c>
      <c r="H6" s="4" t="s">
        <v>43</v>
      </c>
    </row>
    <row r="7" spans="2:8" ht="14.25" thickTop="1" thickBot="1" x14ac:dyDescent="0.25">
      <c r="B7" s="56">
        <v>38210</v>
      </c>
      <c r="C7" s="22" t="s">
        <v>28</v>
      </c>
      <c r="D7" s="22" t="s">
        <v>29</v>
      </c>
      <c r="E7" s="22">
        <v>31</v>
      </c>
      <c r="F7" s="6">
        <v>0.375</v>
      </c>
      <c r="G7" s="7">
        <f t="shared" si="0"/>
        <v>11.625</v>
      </c>
      <c r="H7" s="4" t="s">
        <v>45</v>
      </c>
    </row>
    <row r="8" spans="2:8" ht="14.25" thickTop="1" thickBot="1" x14ac:dyDescent="0.25">
      <c r="B8" s="56">
        <v>38211</v>
      </c>
      <c r="C8" s="22" t="s">
        <v>28</v>
      </c>
      <c r="D8" s="22" t="s">
        <v>29</v>
      </c>
      <c r="E8" s="22">
        <v>33</v>
      </c>
      <c r="F8" s="6">
        <v>0.375</v>
      </c>
      <c r="G8" s="7">
        <f t="shared" si="0"/>
        <v>12.375</v>
      </c>
      <c r="H8" s="4" t="s">
        <v>46</v>
      </c>
    </row>
    <row r="9" spans="2:8" ht="14.25" thickTop="1" thickBot="1" x14ac:dyDescent="0.25">
      <c r="B9" s="56">
        <v>38216</v>
      </c>
      <c r="C9" s="22" t="s">
        <v>28</v>
      </c>
      <c r="D9" s="22" t="s">
        <v>41</v>
      </c>
      <c r="E9" s="22">
        <v>211</v>
      </c>
      <c r="F9" s="6">
        <v>0.375</v>
      </c>
      <c r="G9" s="7">
        <f t="shared" si="0"/>
        <v>79.125</v>
      </c>
      <c r="H9" s="4" t="s">
        <v>47</v>
      </c>
    </row>
    <row r="10" spans="2:8" ht="14.25" thickTop="1" thickBot="1" x14ac:dyDescent="0.25">
      <c r="B10" s="56">
        <v>38218</v>
      </c>
      <c r="C10" s="22" t="s">
        <v>28</v>
      </c>
      <c r="D10" s="22" t="s">
        <v>29</v>
      </c>
      <c r="E10" s="22">
        <v>32</v>
      </c>
      <c r="F10" s="6">
        <v>0.375</v>
      </c>
      <c r="G10" s="7">
        <f t="shared" si="0"/>
        <v>12</v>
      </c>
      <c r="H10" s="4" t="s">
        <v>48</v>
      </c>
    </row>
    <row r="11" spans="2:8" ht="14.25" thickTop="1" thickBot="1" x14ac:dyDescent="0.25">
      <c r="B11" s="56">
        <v>38225</v>
      </c>
      <c r="C11" s="22" t="s">
        <v>28</v>
      </c>
      <c r="D11" s="22" t="s">
        <v>29</v>
      </c>
      <c r="E11" s="57">
        <v>32</v>
      </c>
      <c r="F11" s="6">
        <v>0.375</v>
      </c>
      <c r="G11" s="14">
        <f t="shared" si="0"/>
        <v>12</v>
      </c>
      <c r="H11" s="4"/>
    </row>
    <row r="12" spans="2:8" x14ac:dyDescent="0.2">
      <c r="B12" s="22"/>
      <c r="C12" s="22"/>
      <c r="D12" s="51" t="s">
        <v>3</v>
      </c>
      <c r="E12" s="58">
        <f>SUM(E4:E11)</f>
        <v>657</v>
      </c>
      <c r="F12" s="52"/>
      <c r="G12" s="53"/>
      <c r="H12" s="4"/>
    </row>
    <row r="13" spans="2:8" x14ac:dyDescent="0.2">
      <c r="B13" s="22"/>
      <c r="C13" s="22"/>
      <c r="D13" s="4"/>
      <c r="E13" s="12" t="s">
        <v>4</v>
      </c>
      <c r="F13" s="13"/>
      <c r="G13" s="7">
        <f>SUM(G4:G11)</f>
        <v>246.375</v>
      </c>
      <c r="H13" s="4"/>
    </row>
    <row r="14" spans="2:8" x14ac:dyDescent="0.2">
      <c r="B14" s="9"/>
      <c r="C14" s="25"/>
      <c r="D14" s="26"/>
      <c r="E14" s="26"/>
      <c r="F14" s="26"/>
      <c r="G14" s="10"/>
      <c r="H14" s="9"/>
    </row>
    <row r="15" spans="2:8" x14ac:dyDescent="0.2">
      <c r="B15" s="22" t="s">
        <v>24</v>
      </c>
      <c r="C15" s="16" t="s">
        <v>5</v>
      </c>
      <c r="D15" s="27"/>
      <c r="E15" s="23" t="s">
        <v>6</v>
      </c>
      <c r="F15" s="1"/>
      <c r="G15" s="21"/>
      <c r="H15" s="22" t="s">
        <v>25</v>
      </c>
    </row>
    <row r="16" spans="2:8" x14ac:dyDescent="0.2">
      <c r="B16" s="3">
        <v>38205</v>
      </c>
      <c r="C16" s="12" t="s">
        <v>41</v>
      </c>
      <c r="D16" s="23"/>
      <c r="E16" s="4"/>
      <c r="F16" s="4"/>
      <c r="G16" s="54">
        <v>3</v>
      </c>
      <c r="H16" s="4" t="s">
        <v>44</v>
      </c>
    </row>
    <row r="17" spans="2:8" x14ac:dyDescent="0.2">
      <c r="B17" s="4"/>
      <c r="C17" s="11"/>
      <c r="D17" s="17"/>
      <c r="E17" s="4"/>
      <c r="F17" s="4"/>
      <c r="G17" s="54">
        <f>E17+F17</f>
        <v>0</v>
      </c>
      <c r="H17" s="4"/>
    </row>
    <row r="18" spans="2:8" x14ac:dyDescent="0.2">
      <c r="B18" s="4"/>
      <c r="C18" s="12"/>
      <c r="D18" s="17"/>
      <c r="E18" s="4"/>
      <c r="F18" s="4"/>
      <c r="G18" s="54">
        <f>E18+F18</f>
        <v>0</v>
      </c>
      <c r="H18" s="4"/>
    </row>
    <row r="19" spans="2:8" x14ac:dyDescent="0.2">
      <c r="B19" s="2"/>
      <c r="C19" s="15"/>
      <c r="D19" s="18"/>
      <c r="E19" s="2"/>
      <c r="F19" s="2"/>
      <c r="G19" s="54">
        <f>E19+F19</f>
        <v>0</v>
      </c>
      <c r="H19" s="2"/>
    </row>
    <row r="20" spans="2:8" x14ac:dyDescent="0.2">
      <c r="B20" s="2"/>
      <c r="C20" s="15"/>
      <c r="D20" s="18"/>
      <c r="E20" s="55" t="s">
        <v>7</v>
      </c>
      <c r="F20" s="8"/>
      <c r="G20" s="20">
        <f>SUM(G16:G19)</f>
        <v>3</v>
      </c>
      <c r="H20" s="2"/>
    </row>
    <row r="21" spans="2:8" x14ac:dyDescent="0.2">
      <c r="E21" s="24"/>
      <c r="F21" s="24"/>
      <c r="G21" s="28"/>
    </row>
    <row r="23" spans="2:8" ht="13.5" thickBot="1" x14ac:dyDescent="0.25">
      <c r="E23" s="29" t="s">
        <v>8</v>
      </c>
      <c r="F23" s="29"/>
      <c r="G23" s="30">
        <f>G13+G20</f>
        <v>249.375</v>
      </c>
    </row>
    <row r="24" spans="2:8" ht="13.5" thickTop="1" x14ac:dyDescent="0.2"/>
    <row r="26" spans="2:8" x14ac:dyDescent="0.2">
      <c r="C26" s="8"/>
      <c r="D26" s="8"/>
      <c r="H26" s="8"/>
    </row>
    <row r="27" spans="2:8" x14ac:dyDescent="0.2">
      <c r="C27" t="s">
        <v>9</v>
      </c>
      <c r="H27" t="s">
        <v>26</v>
      </c>
    </row>
  </sheetData>
  <phoneticPr fontId="0" type="noConversion"/>
  <printOptions gridLines="1" gridLinesSet="0"/>
  <pageMargins left="0.75" right="0.75" top="1" bottom="1" header="0.5" footer="0.5"/>
  <pageSetup orientation="landscape" horizontalDpi="4294967293" verticalDpi="0" r:id="rId1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7"/>
  <sheetViews>
    <sheetView workbookViewId="0">
      <selection activeCell="E17" sqref="E17"/>
    </sheetView>
  </sheetViews>
  <sheetFormatPr defaultRowHeight="12.75" x14ac:dyDescent="0.2"/>
  <cols>
    <col min="3" max="3" width="16" customWidth="1"/>
    <col min="4" max="4" width="21.5703125" customWidth="1"/>
    <col min="8" max="8" width="38.140625" customWidth="1"/>
  </cols>
  <sheetData>
    <row r="3" spans="2:8" ht="13.5" thickBot="1" x14ac:dyDescent="0.25">
      <c r="B3" s="5" t="s">
        <v>24</v>
      </c>
      <c r="C3" s="5" t="s">
        <v>0</v>
      </c>
      <c r="D3" s="5" t="s">
        <v>1</v>
      </c>
      <c r="E3" s="5" t="s">
        <v>2</v>
      </c>
      <c r="F3" s="6" t="s">
        <v>27</v>
      </c>
      <c r="G3" s="5" t="s">
        <v>3</v>
      </c>
      <c r="H3" s="5" t="s">
        <v>25</v>
      </c>
    </row>
    <row r="4" spans="2:8" ht="14.25" thickTop="1" thickBot="1" x14ac:dyDescent="0.25">
      <c r="B4" s="56">
        <v>38231</v>
      </c>
      <c r="C4" s="22" t="s">
        <v>28</v>
      </c>
      <c r="D4" s="22" t="s">
        <v>49</v>
      </c>
      <c r="E4" s="22">
        <v>22</v>
      </c>
      <c r="F4" s="6">
        <v>0.375</v>
      </c>
      <c r="G4" s="7">
        <f>E4*F4</f>
        <v>8.25</v>
      </c>
      <c r="H4" s="4" t="s">
        <v>50</v>
      </c>
    </row>
    <row r="5" spans="2:8" ht="14.25" thickTop="1" thickBot="1" x14ac:dyDescent="0.25">
      <c r="B5" s="56">
        <v>38239</v>
      </c>
      <c r="C5" s="22" t="s">
        <v>28</v>
      </c>
      <c r="D5" s="22" t="s">
        <v>51</v>
      </c>
      <c r="E5" s="22">
        <v>28</v>
      </c>
      <c r="F5" s="6">
        <v>0.375</v>
      </c>
      <c r="G5" s="7">
        <f>E5*F5</f>
        <v>10.5</v>
      </c>
      <c r="H5" s="4" t="s">
        <v>52</v>
      </c>
    </row>
    <row r="6" spans="2:8" ht="14.25" thickTop="1" thickBot="1" x14ac:dyDescent="0.25">
      <c r="B6" s="56">
        <v>38251</v>
      </c>
      <c r="C6" s="22" t="s">
        <v>28</v>
      </c>
      <c r="D6" s="22" t="s">
        <v>41</v>
      </c>
      <c r="E6" s="22">
        <v>234</v>
      </c>
      <c r="F6" s="6">
        <v>0.375</v>
      </c>
      <c r="G6" s="7">
        <f t="shared" ref="G6:G11" si="0">E6*F6</f>
        <v>87.75</v>
      </c>
      <c r="H6" s="4" t="s">
        <v>53</v>
      </c>
    </row>
    <row r="7" spans="2:8" ht="14.25" thickTop="1" thickBot="1" x14ac:dyDescent="0.25">
      <c r="B7" s="56">
        <v>38252</v>
      </c>
      <c r="C7" s="22" t="s">
        <v>28</v>
      </c>
      <c r="D7" s="22" t="s">
        <v>54</v>
      </c>
      <c r="E7" s="22">
        <v>68</v>
      </c>
      <c r="F7" s="6">
        <v>0.375</v>
      </c>
      <c r="G7" s="7">
        <f t="shared" si="0"/>
        <v>25.5</v>
      </c>
      <c r="H7" s="4" t="s">
        <v>55</v>
      </c>
    </row>
    <row r="8" spans="2:8" ht="14.25" thickTop="1" thickBot="1" x14ac:dyDescent="0.25">
      <c r="B8" s="56">
        <v>38258</v>
      </c>
      <c r="C8" s="22" t="s">
        <v>28</v>
      </c>
      <c r="D8" s="22" t="s">
        <v>29</v>
      </c>
      <c r="E8" s="22">
        <v>36</v>
      </c>
      <c r="F8" s="6">
        <v>0.375</v>
      </c>
      <c r="G8" s="7">
        <f t="shared" si="0"/>
        <v>13.5</v>
      </c>
      <c r="H8" s="4" t="s">
        <v>57</v>
      </c>
    </row>
    <row r="9" spans="2:8" ht="14.25" thickTop="1" thickBot="1" x14ac:dyDescent="0.25">
      <c r="B9" s="56">
        <v>38259</v>
      </c>
      <c r="C9" s="22" t="s">
        <v>28</v>
      </c>
      <c r="D9" s="22" t="s">
        <v>41</v>
      </c>
      <c r="E9" s="22">
        <v>270</v>
      </c>
      <c r="F9" s="6">
        <v>0.375</v>
      </c>
      <c r="G9" s="7">
        <f t="shared" si="0"/>
        <v>101.25</v>
      </c>
      <c r="H9" s="4" t="s">
        <v>58</v>
      </c>
    </row>
    <row r="10" spans="2:8" ht="14.25" thickTop="1" thickBot="1" x14ac:dyDescent="0.25">
      <c r="B10" s="56"/>
      <c r="C10" s="22"/>
      <c r="D10" s="22"/>
      <c r="E10" s="22"/>
      <c r="F10" s="6">
        <v>0.375</v>
      </c>
      <c r="G10" s="7">
        <f t="shared" si="0"/>
        <v>0</v>
      </c>
      <c r="H10" s="4"/>
    </row>
    <row r="11" spans="2:8" ht="14.25" thickTop="1" thickBot="1" x14ac:dyDescent="0.25">
      <c r="B11" s="22"/>
      <c r="C11" s="22"/>
      <c r="D11" s="22"/>
      <c r="E11" s="57"/>
      <c r="F11" s="6">
        <v>0.375</v>
      </c>
      <c r="G11" s="14">
        <f t="shared" si="0"/>
        <v>0</v>
      </c>
      <c r="H11" s="4"/>
    </row>
    <row r="12" spans="2:8" x14ac:dyDescent="0.2">
      <c r="B12" s="22"/>
      <c r="C12" s="22"/>
      <c r="D12" s="51" t="s">
        <v>3</v>
      </c>
      <c r="E12" s="58">
        <f>SUM(E4:E11)</f>
        <v>658</v>
      </c>
      <c r="F12" s="52"/>
      <c r="G12" s="53"/>
      <c r="H12" s="4"/>
    </row>
    <row r="13" spans="2:8" x14ac:dyDescent="0.2">
      <c r="B13" s="22"/>
      <c r="C13" s="22"/>
      <c r="D13" s="4"/>
      <c r="E13" s="12" t="s">
        <v>4</v>
      </c>
      <c r="F13" s="13"/>
      <c r="G13" s="7">
        <f>SUM(G4:G11)</f>
        <v>246.75</v>
      </c>
      <c r="H13" s="4"/>
    </row>
    <row r="14" spans="2:8" x14ac:dyDescent="0.2">
      <c r="B14" s="9"/>
      <c r="C14" s="25"/>
      <c r="D14" s="26"/>
      <c r="E14" s="26"/>
      <c r="F14" s="26"/>
      <c r="G14" s="10"/>
      <c r="H14" s="9"/>
    </row>
    <row r="15" spans="2:8" x14ac:dyDescent="0.2">
      <c r="B15" s="22" t="s">
        <v>24</v>
      </c>
      <c r="C15" s="16" t="s">
        <v>5</v>
      </c>
      <c r="D15" s="27"/>
      <c r="E15" s="23" t="s">
        <v>6</v>
      </c>
      <c r="F15" s="1"/>
      <c r="G15" s="21"/>
      <c r="H15" s="22" t="s">
        <v>25</v>
      </c>
    </row>
    <row r="16" spans="2:8" x14ac:dyDescent="0.2">
      <c r="B16" s="3">
        <v>38251</v>
      </c>
      <c r="C16" s="12" t="s">
        <v>44</v>
      </c>
      <c r="D16" s="23"/>
      <c r="E16" s="4">
        <v>3</v>
      </c>
      <c r="F16" s="4"/>
      <c r="G16" s="54">
        <f>E16+F16</f>
        <v>3</v>
      </c>
      <c r="H16" s="4"/>
    </row>
    <row r="17" spans="2:8" x14ac:dyDescent="0.2">
      <c r="B17" s="3">
        <v>38259</v>
      </c>
      <c r="C17" s="11" t="s">
        <v>59</v>
      </c>
      <c r="D17" s="17" t="s">
        <v>60</v>
      </c>
      <c r="E17" s="4"/>
      <c r="F17" s="4">
        <v>7.68</v>
      </c>
      <c r="G17" s="54">
        <f>E17+F17</f>
        <v>7.68</v>
      </c>
      <c r="H17" s="4"/>
    </row>
    <row r="18" spans="2:8" x14ac:dyDescent="0.2">
      <c r="B18" s="4"/>
      <c r="C18" s="12"/>
      <c r="D18" s="17"/>
      <c r="E18" s="4"/>
      <c r="F18" s="4"/>
      <c r="G18" s="54">
        <f>E18+F18</f>
        <v>0</v>
      </c>
      <c r="H18" s="4"/>
    </row>
    <row r="19" spans="2:8" x14ac:dyDescent="0.2">
      <c r="B19" s="2"/>
      <c r="C19" s="15"/>
      <c r="D19" s="18"/>
      <c r="E19" s="2"/>
      <c r="F19" s="2"/>
      <c r="G19" s="54">
        <f>E19+F19</f>
        <v>0</v>
      </c>
      <c r="H19" s="2"/>
    </row>
    <row r="20" spans="2:8" x14ac:dyDescent="0.2">
      <c r="B20" s="2"/>
      <c r="C20" s="15"/>
      <c r="D20" s="18"/>
      <c r="E20" s="55" t="s">
        <v>7</v>
      </c>
      <c r="F20" s="8"/>
      <c r="G20" s="20">
        <f>SUM(G16:G19)</f>
        <v>10.68</v>
      </c>
      <c r="H20" s="2"/>
    </row>
    <row r="21" spans="2:8" x14ac:dyDescent="0.2">
      <c r="E21" s="24"/>
      <c r="F21" s="24"/>
      <c r="G21" s="28"/>
    </row>
    <row r="23" spans="2:8" ht="13.5" thickBot="1" x14ac:dyDescent="0.25">
      <c r="E23" s="29" t="s">
        <v>8</v>
      </c>
      <c r="F23" s="29"/>
      <c r="G23" s="30">
        <f>G13+G20</f>
        <v>257.43</v>
      </c>
    </row>
    <row r="24" spans="2:8" ht="13.5" thickTop="1" x14ac:dyDescent="0.2"/>
    <row r="26" spans="2:8" x14ac:dyDescent="0.2">
      <c r="C26" s="8"/>
      <c r="D26" s="8"/>
      <c r="H26" s="8"/>
    </row>
    <row r="27" spans="2:8" x14ac:dyDescent="0.2">
      <c r="C27" t="s">
        <v>9</v>
      </c>
      <c r="H27" t="s">
        <v>26</v>
      </c>
    </row>
  </sheetData>
  <phoneticPr fontId="0" type="noConversion"/>
  <printOptions gridLines="1" gridLinesSet="0"/>
  <pageMargins left="0.75" right="0.75" top="1" bottom="1" header="0.5" footer="0.5"/>
  <pageSetup orientation="landscape" horizontalDpi="4294967293" verticalDpi="0" r:id="rId1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workbookViewId="0">
      <selection activeCell="E7" sqref="E7"/>
    </sheetView>
  </sheetViews>
  <sheetFormatPr defaultRowHeight="12.75" x14ac:dyDescent="0.2"/>
  <cols>
    <col min="2" max="2" width="10.140625" bestFit="1" customWidth="1"/>
    <col min="3" max="3" width="16" customWidth="1"/>
    <col min="4" max="4" width="21.5703125" customWidth="1"/>
    <col min="8" max="8" width="38.85546875" customWidth="1"/>
  </cols>
  <sheetData>
    <row r="1" spans="1:8" x14ac:dyDescent="0.2">
      <c r="B1" s="24"/>
      <c r="C1" s="24"/>
      <c r="D1" s="24"/>
    </row>
    <row r="2" spans="1:8" x14ac:dyDescent="0.2">
      <c r="B2" s="24"/>
      <c r="C2" s="24"/>
      <c r="D2" s="24"/>
    </row>
    <row r="3" spans="1:8" ht="18" x14ac:dyDescent="0.25">
      <c r="A3" s="61"/>
      <c r="B3" s="24"/>
      <c r="C3" s="24"/>
      <c r="D3" s="24"/>
      <c r="H3" s="60" t="s">
        <v>62</v>
      </c>
    </row>
    <row r="4" spans="1:8" x14ac:dyDescent="0.2">
      <c r="B4" s="24"/>
      <c r="C4" s="24"/>
      <c r="D4" s="24"/>
      <c r="H4" s="60"/>
    </row>
    <row r="5" spans="1:8" x14ac:dyDescent="0.2">
      <c r="B5" s="22" t="s">
        <v>24</v>
      </c>
      <c r="C5" s="22" t="s">
        <v>0</v>
      </c>
      <c r="D5" s="22" t="s">
        <v>1</v>
      </c>
      <c r="E5" s="66" t="s">
        <v>2</v>
      </c>
      <c r="F5" s="64">
        <v>0.57999999999999996</v>
      </c>
      <c r="G5" s="66" t="s">
        <v>3</v>
      </c>
      <c r="H5" s="66" t="s">
        <v>25</v>
      </c>
    </row>
    <row r="6" spans="1:8" x14ac:dyDescent="0.2">
      <c r="B6" s="56"/>
      <c r="C6" s="22"/>
      <c r="D6" s="62"/>
      <c r="E6" s="22"/>
      <c r="F6" s="64">
        <v>0.57999999999999996</v>
      </c>
      <c r="G6" s="7">
        <f t="shared" ref="G6:G11" si="0">E6*F6</f>
        <v>0</v>
      </c>
      <c r="H6" s="63"/>
    </row>
    <row r="7" spans="1:8" x14ac:dyDescent="0.2">
      <c r="B7" s="56"/>
      <c r="C7" s="22"/>
      <c r="D7" s="62"/>
      <c r="E7" s="22"/>
      <c r="F7" s="64">
        <v>0.57999999999999996</v>
      </c>
      <c r="G7" s="7">
        <f t="shared" si="0"/>
        <v>0</v>
      </c>
      <c r="H7" s="63"/>
    </row>
    <row r="8" spans="1:8" x14ac:dyDescent="0.2">
      <c r="B8" s="56"/>
      <c r="C8" s="22"/>
      <c r="D8" s="62"/>
      <c r="E8" s="22"/>
      <c r="F8" s="64">
        <v>0.57999999999999996</v>
      </c>
      <c r="G8" s="7">
        <f t="shared" si="0"/>
        <v>0</v>
      </c>
      <c r="H8" s="63"/>
    </row>
    <row r="9" spans="1:8" x14ac:dyDescent="0.2">
      <c r="B9" s="56"/>
      <c r="C9" s="22"/>
      <c r="D9" s="62"/>
      <c r="E9" s="22"/>
      <c r="F9" s="64">
        <v>0.57999999999999996</v>
      </c>
      <c r="G9" s="7">
        <f t="shared" si="0"/>
        <v>0</v>
      </c>
      <c r="H9" s="63"/>
    </row>
    <row r="10" spans="1:8" x14ac:dyDescent="0.2">
      <c r="B10" s="56"/>
      <c r="C10" s="22"/>
      <c r="D10" s="62"/>
      <c r="E10" s="22"/>
      <c r="F10" s="64">
        <v>0.57999999999999996</v>
      </c>
      <c r="G10" s="7">
        <f t="shared" si="0"/>
        <v>0</v>
      </c>
      <c r="H10" s="63"/>
    </row>
    <row r="11" spans="1:8" x14ac:dyDescent="0.2">
      <c r="B11" s="56"/>
      <c r="C11" s="22"/>
      <c r="D11" s="62"/>
      <c r="E11" s="22"/>
      <c r="F11" s="64">
        <v>0.57999999999999996</v>
      </c>
      <c r="G11" s="7">
        <f t="shared" si="0"/>
        <v>0</v>
      </c>
      <c r="H11" s="63"/>
    </row>
    <row r="12" spans="1:8" x14ac:dyDescent="0.2">
      <c r="B12" s="56"/>
      <c r="C12" s="22"/>
      <c r="D12" s="62"/>
      <c r="E12" s="22"/>
      <c r="F12" s="64">
        <v>0.57999999999999996</v>
      </c>
      <c r="G12" s="7">
        <f t="shared" ref="G12:G18" si="1">E12*F12</f>
        <v>0</v>
      </c>
      <c r="H12" s="63"/>
    </row>
    <row r="13" spans="1:8" x14ac:dyDescent="0.2">
      <c r="B13" s="56"/>
      <c r="C13" s="22"/>
      <c r="D13" s="62"/>
      <c r="E13" s="22"/>
      <c r="F13" s="64">
        <v>0.57999999999999996</v>
      </c>
      <c r="G13" s="7">
        <f t="shared" si="1"/>
        <v>0</v>
      </c>
      <c r="H13" s="63"/>
    </row>
    <row r="14" spans="1:8" x14ac:dyDescent="0.2">
      <c r="B14" s="56"/>
      <c r="C14" s="22"/>
      <c r="D14" s="62"/>
      <c r="E14" s="22"/>
      <c r="F14" s="64">
        <v>0.57999999999999996</v>
      </c>
      <c r="G14" s="7">
        <f t="shared" si="1"/>
        <v>0</v>
      </c>
      <c r="H14" s="63"/>
    </row>
    <row r="15" spans="1:8" x14ac:dyDescent="0.2">
      <c r="B15" s="56"/>
      <c r="C15" s="22"/>
      <c r="D15" s="62"/>
      <c r="E15" s="22"/>
      <c r="F15" s="64">
        <v>0.57999999999999996</v>
      </c>
      <c r="G15" s="7">
        <f t="shared" si="1"/>
        <v>0</v>
      </c>
      <c r="H15" s="63"/>
    </row>
    <row r="16" spans="1:8" x14ac:dyDescent="0.2">
      <c r="B16" s="56"/>
      <c r="C16" s="22"/>
      <c r="D16" s="62"/>
      <c r="E16" s="22"/>
      <c r="F16" s="64">
        <v>0.57999999999999996</v>
      </c>
      <c r="G16" s="7">
        <f t="shared" si="1"/>
        <v>0</v>
      </c>
      <c r="H16" s="63"/>
    </row>
    <row r="17" spans="2:8" x14ac:dyDescent="0.2">
      <c r="B17" s="56"/>
      <c r="C17" s="22"/>
      <c r="D17" s="22"/>
      <c r="E17" s="22"/>
      <c r="F17" s="64">
        <v>0.57999999999999996</v>
      </c>
      <c r="G17" s="7">
        <f t="shared" si="1"/>
        <v>0</v>
      </c>
      <c r="H17" s="63"/>
    </row>
    <row r="18" spans="2:8" x14ac:dyDescent="0.2">
      <c r="B18" s="56"/>
      <c r="C18" s="22"/>
      <c r="D18" s="22"/>
      <c r="E18" s="22"/>
      <c r="F18" s="64">
        <v>0.57999999999999996</v>
      </c>
      <c r="G18" s="7">
        <f t="shared" si="1"/>
        <v>0</v>
      </c>
      <c r="H18" s="63"/>
    </row>
    <row r="19" spans="2:8" x14ac:dyDescent="0.2">
      <c r="B19" s="67"/>
      <c r="C19" s="67"/>
      <c r="D19" s="68" t="s">
        <v>3</v>
      </c>
      <c r="E19" s="69">
        <f>SUM(E6:E18)</f>
        <v>0</v>
      </c>
      <c r="F19" s="65"/>
      <c r="G19" s="70"/>
      <c r="H19" s="71"/>
    </row>
    <row r="20" spans="2:8" x14ac:dyDescent="0.2">
      <c r="B20" s="22"/>
      <c r="C20" s="22"/>
      <c r="D20" s="4"/>
      <c r="E20" s="12" t="s">
        <v>4</v>
      </c>
      <c r="F20" s="13"/>
      <c r="G20" s="7">
        <f>SUM(G6:G18)</f>
        <v>0</v>
      </c>
      <c r="H20" s="4"/>
    </row>
    <row r="21" spans="2:8" x14ac:dyDescent="0.2">
      <c r="B21" s="9"/>
      <c r="C21" s="25"/>
      <c r="D21" s="26"/>
      <c r="E21" s="26"/>
      <c r="F21" s="26"/>
      <c r="G21" s="10"/>
      <c r="H21" s="9"/>
    </row>
    <row r="22" spans="2:8" x14ac:dyDescent="0.2">
      <c r="B22" s="22" t="s">
        <v>24</v>
      </c>
      <c r="C22" s="16" t="s">
        <v>5</v>
      </c>
      <c r="D22" s="27"/>
      <c r="E22" s="23" t="s">
        <v>6</v>
      </c>
      <c r="F22" s="1"/>
      <c r="G22" s="21"/>
      <c r="H22" s="22" t="s">
        <v>25</v>
      </c>
    </row>
    <row r="23" spans="2:8" x14ac:dyDescent="0.2">
      <c r="B23" s="3"/>
      <c r="C23" s="12"/>
      <c r="D23" s="23"/>
      <c r="E23" s="4"/>
      <c r="F23" s="4"/>
      <c r="G23" s="54">
        <f>E23+F23</f>
        <v>0</v>
      </c>
      <c r="H23" s="4"/>
    </row>
    <row r="24" spans="2:8" x14ac:dyDescent="0.2">
      <c r="B24" s="4"/>
      <c r="C24" s="11"/>
      <c r="D24" s="17"/>
      <c r="E24" s="4"/>
      <c r="F24" s="4"/>
      <c r="G24" s="54">
        <f>E24+F24</f>
        <v>0</v>
      </c>
      <c r="H24" s="4"/>
    </row>
    <row r="25" spans="2:8" x14ac:dyDescent="0.2">
      <c r="B25" s="4"/>
      <c r="C25" s="12"/>
      <c r="D25" s="17"/>
      <c r="E25" s="4"/>
      <c r="F25" s="4"/>
      <c r="G25" s="54">
        <f>E25+F25</f>
        <v>0</v>
      </c>
      <c r="H25" s="4"/>
    </row>
    <row r="26" spans="2:8" x14ac:dyDescent="0.2">
      <c r="B26" s="2"/>
      <c r="C26" s="15"/>
      <c r="D26" s="18"/>
      <c r="E26" s="2"/>
      <c r="F26" s="2"/>
      <c r="G26" s="54">
        <f>E26+F26</f>
        <v>0</v>
      </c>
      <c r="H26" s="2"/>
    </row>
    <row r="27" spans="2:8" x14ac:dyDescent="0.2">
      <c r="B27" s="2"/>
      <c r="C27" s="15"/>
      <c r="D27" s="18"/>
      <c r="E27" s="55" t="s">
        <v>7</v>
      </c>
      <c r="F27" s="8"/>
      <c r="G27" s="20">
        <f>SUM(G23:G26)</f>
        <v>0</v>
      </c>
      <c r="H27" s="2"/>
    </row>
    <row r="28" spans="2:8" x14ac:dyDescent="0.2">
      <c r="E28" s="24"/>
      <c r="F28" s="24"/>
      <c r="G28" s="28"/>
    </row>
    <row r="30" spans="2:8" ht="13.5" thickBot="1" x14ac:dyDescent="0.25">
      <c r="C30" t="s">
        <v>61</v>
      </c>
      <c r="E30" s="29" t="s">
        <v>8</v>
      </c>
      <c r="F30" s="29"/>
      <c r="G30" s="30">
        <f>G20+G27</f>
        <v>0</v>
      </c>
    </row>
    <row r="31" spans="2:8" ht="13.5" thickTop="1" x14ac:dyDescent="0.2">
      <c r="E31" s="24"/>
      <c r="F31" s="24"/>
      <c r="G31" s="28"/>
    </row>
    <row r="32" spans="2:8" x14ac:dyDescent="0.2">
      <c r="E32" s="24"/>
      <c r="F32" s="24"/>
      <c r="G32" s="28"/>
    </row>
    <row r="35" spans="3:8" x14ac:dyDescent="0.2">
      <c r="C35" s="8"/>
      <c r="D35" s="8"/>
      <c r="H35" s="8"/>
    </row>
    <row r="36" spans="3:8" x14ac:dyDescent="0.2">
      <c r="C36" t="s">
        <v>9</v>
      </c>
      <c r="H36" t="s">
        <v>26</v>
      </c>
    </row>
  </sheetData>
  <phoneticPr fontId="0" type="noConversion"/>
  <pageMargins left="0.75" right="0.75" top="1" bottom="1" header="0.5" footer="0.5"/>
  <pageSetup orientation="landscape" horizontalDpi="4294967293" r:id="rId1"/>
  <headerFooter alignWithMargins="0">
    <oddHeader xml:space="preserve">&amp;CMileage Reimbursement Form
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TOTAL</vt:lpstr>
      <vt:lpstr>JULY</vt:lpstr>
      <vt:lpstr>AUGUST</vt:lpstr>
      <vt:lpstr>SEPTEMBER</vt:lpstr>
      <vt:lpstr>2017 Mileage</vt:lpstr>
      <vt:lpstr>'2017 Mileage'!Print_Area</vt:lpstr>
      <vt:lpstr>AUGUST!Print_Area</vt:lpstr>
      <vt:lpstr>JULY!Print_Area</vt:lpstr>
      <vt:lpstr>SEPTEMBER!Print_Area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drf</dc:creator>
  <cp:lastModifiedBy>Sandy Trogdon</cp:lastModifiedBy>
  <cp:lastPrinted>2017-01-06T13:26:19Z</cp:lastPrinted>
  <dcterms:created xsi:type="dcterms:W3CDTF">1997-08-12T17:49:44Z</dcterms:created>
  <dcterms:modified xsi:type="dcterms:W3CDTF">2019-01-04T13:31:17Z</dcterms:modified>
</cp:coreProperties>
</file>